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Assumptions register" sheetId="2" state="visible" r:id="rId4"/>
    <sheet name="Risks register" sheetId="3" state="visible" r:id="rId5"/>
    <sheet name="Category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<sst xmlns="http://schemas.openxmlformats.org/spreadsheetml/2006/main" count="151" uniqueCount="117">
  <si>
    <t xml:space="preserve">Challenge assumptions — team workbook</t>
  </si>
  <si>
    <t xml:space="preserve">lateralworks  ·  generic template  ·  pre-work for a challenge workshop</t>
  </si>
  <si>
    <t xml:space="preserve">Purpose</t>
  </si>
  <si>
    <t xml:space="preserve">Collect the assumptions baked into your program before the workshop, then challenge them live as a team. The test for every assumption: if we relaxed it, would the outcome we want (schedule, cost, scope) improve?</t>
  </si>
  <si>
    <t xml:space="preserve">The flow</t>
  </si>
  <si>
    <t xml:space="preserve">Area of focus → Assumptions → Select → Why? → Do / Cut, or Challenge → Ideas → Act. Surface assumptions, dot-rank them, interrogate the high-leverage ones, and turn the challenged ones into ideas and actions.</t>
  </si>
  <si>
    <t xml:space="preserve">Four ways to phrase an assumption</t>
  </si>
  <si>
    <t xml:space="preserve">It is essential that…</t>
  </si>
  <si>
    <t xml:space="preserve">It is essential that the lead customer actively engages.</t>
  </si>
  <si>
    <t xml:space="preserve">… dominates our thinking</t>
  </si>
  <si>
    <t xml:space="preserve">Schedule &gt; quality dominates our thinking.</t>
  </si>
  <si>
    <t xml:space="preserve">We must avoid…</t>
  </si>
  <si>
    <t xml:space="preserve">We must avoid multiple projects at the same time.</t>
  </si>
  <si>
    <t xml:space="preserve">We must stay within … boundary</t>
  </si>
  <si>
    <t xml:space="preserve">We must stay within current resource constraints — we can't hire.</t>
  </si>
  <si>
    <t xml:space="preserve">The leverage test</t>
  </si>
  <si>
    <t xml:space="preserve">GOOD — has leverage</t>
  </si>
  <si>
    <t xml:space="preserve">Assumption: "We must have xyz performance at first release."  →  If relaxed, a whole test matrix drops out and the schedule pulls in.</t>
  </si>
  <si>
    <t xml:space="preserve">BAD — no leverage</t>
  </si>
  <si>
    <t xml:space="preserve">Assumption: "Company X is the first customer."  →  Relaxing it changes nothing you can act on. Park it.</t>
  </si>
  <si>
    <t xml:space="preserve">How to read the register</t>
  </si>
  <si>
    <t xml:space="preserve">Category</t>
  </si>
  <si>
    <t xml:space="preserve">One of the four phrasings above.</t>
  </si>
  <si>
    <t xml:space="preserve">Why we believe this</t>
  </si>
  <si>
    <t xml:space="preserve">The reasons behind the assumption. Ask: are the reasons still valid?</t>
  </si>
  <si>
    <t xml:space="preserve">What changes if relaxed</t>
  </si>
  <si>
    <t xml:space="preserve">The specific move you would make if you stopped believing the assumption.</t>
  </si>
  <si>
    <t xml:space="preserve">Leverage</t>
  </si>
  <si>
    <t xml:space="preserve">Pre-rating to seed the ranking: High / Med-High / Med / Low.</t>
  </si>
  <si>
    <t xml:space="preserve">Workshop dots</t>
  </si>
  <si>
    <t xml:space="preserve">Leave blank — for sticky-dot ranking in the room. Most dots get challenged first.</t>
  </si>
  <si>
    <t xml:space="preserve">Disposition</t>
  </si>
  <si>
    <t xml:space="preserve">Leave blank — filled live in the workshop: Challenge / Keep / Do / Cut.</t>
  </si>
  <si>
    <t xml:space="preserve">The Risks register tab</t>
  </si>
  <si>
    <t xml:space="preserve">Some inputs are events that could hit the program rather than beliefs about how it must run. Keep those on the Risks tab and treat them separately: is this a real risk, and what can we do to reduce the impact or lower the likelihood?</t>
  </si>
  <si>
    <t xml:space="preserve">Cells to fill in</t>
  </si>
  <si>
    <t xml:space="preserve">Cells with the light-yellow fill are yours to complete. Example rows show the expected format — replace them with your own program's assumptions.</t>
  </si>
  <si>
    <t xml:space="preserve">lateralworks · template — adapt freely for your own challenge workshop</t>
  </si>
  <si>
    <t xml:space="preserve">Assumptions register — candidates for challenge</t>
  </si>
  <si>
    <t xml:space="preserve">lateralworks · generic template · consolidated team inputs, collected anonymously before the workshop</t>
  </si>
  <si>
    <t xml:space="preserve">ID</t>
  </si>
  <si>
    <t xml:space="preserve">Assumption</t>
  </si>
  <si>
    <t xml:space="preserve">What changes if we relax it</t>
  </si>
  <si>
    <t xml:space="preserve">Pull-in mechanism (what it attacks)</t>
  </si>
  <si>
    <t xml:space="preserve">Owner / area</t>
  </si>
  <si>
    <t xml:space="preserve">A1</t>
  </si>
  <si>
    <t xml:space="preserve">It is essential that the first release meets the full published specification across all features and modes.</t>
  </si>
  <si>
    <t xml:space="preserve">Broad addressability — one product serves every customer.</t>
  </si>
  <si>
    <t xml:space="preserve">Qualify the subset the lead customer actually needs first; add the rest in a fast follower.</t>
  </si>
  <si>
    <t xml:space="preserve">Shrinks the test and validation matrix.</t>
  </si>
  <si>
    <t xml:space="preserve">High</t>
  </si>
  <si>
    <t xml:space="preserve">Design / product</t>
  </si>
  <si>
    <t xml:space="preserve">A2</t>
  </si>
  <si>
    <t xml:space="preserve">It is essential that the lead customer actively engages in the program.</t>
  </si>
  <si>
    <t xml:space="preserve">Sign-off, feedback and requirement clarity all depend on it.</t>
  </si>
  <si>
    <t xml:space="preserve">Secure a named engagement owner and a fixed feedback cadence.</t>
  </si>
  <si>
    <t xml:space="preserve">Enabler — removes feedback latency on the critical path.</t>
  </si>
  <si>
    <t xml:space="preserve">Commercial</t>
  </si>
  <si>
    <t xml:space="preserve">B1</t>
  </si>
  <si>
    <t xml:space="preserve">First-time-right technical completeness dominates our thinking, over schedule.</t>
  </si>
  <si>
    <t xml:space="preserve">Engineering culture; reputational stakes.</t>
  </si>
  <si>
    <t xml:space="preserve">Adopt "sufficient for first qualification" inside a defined quality floor.</t>
  </si>
  <si>
    <t xml:space="preserve">Removes scope and perfection churn.</t>
  </si>
  <si>
    <t xml:space="preserve">Leadership</t>
  </si>
  <si>
    <t xml:space="preserve">B2</t>
  </si>
  <si>
    <t xml:space="preserve">Risk avoidance dominates our thinking.</t>
  </si>
  <si>
    <t xml:space="preserve">A failed build or iteration genuinely adds time.</t>
  </si>
  <si>
    <t xml:space="preserve">Accept bounded, recoverable risk where a failure would not hit the critical path.</t>
  </si>
  <si>
    <t xml:space="preserve">Compresses the verify-everything serial chain.</t>
  </si>
  <si>
    <t xml:space="preserve">Med-High</t>
  </si>
  <si>
    <t xml:space="preserve">Program</t>
  </si>
  <si>
    <t xml:space="preserve">C1</t>
  </si>
  <si>
    <t xml:space="preserve">We must avoid starting any long-lead activity before design freeze.</t>
  </si>
  <si>
    <t xml:space="preserve">Rework risk if the design changes after the start.</t>
  </si>
  <si>
    <t xml:space="preserve">Pre-stage long-lead items at your own risk; buy back calendar time.</t>
  </si>
  <si>
    <t xml:space="preserve">Compresses the serial design-to-build handoff.</t>
  </si>
  <si>
    <t xml:space="preserve">C2</t>
  </si>
  <si>
    <t xml:space="preserve">We must avoid developing the test program in parallel with the redesign.</t>
  </si>
  <si>
    <t xml:space="preserve">The test program depends on the final design; parallel work could be wasted.</t>
  </si>
  <si>
    <t xml:space="preserve">Build the test program concurrently against the stable 90%.</t>
  </si>
  <si>
    <t xml:space="preserve">Removes a serial tail after the build arrives.</t>
  </si>
  <si>
    <t xml:space="preserve">Test lead</t>
  </si>
  <si>
    <t xml:space="preserve">D1</t>
  </si>
  <si>
    <t xml:space="preserve">We must stay within current engineering headcount — we cannot hire or borrow resources.</t>
  </si>
  <si>
    <t xml:space="preserve">Budget, runway and hiring lead time.</t>
  </si>
  <si>
    <t xml:space="preserve">Targeted contract or loaned expertise on the bottleneck skills only.</t>
  </si>
  <si>
    <t xml:space="preserve">Breaks the owner-concentration bottleneck.</t>
  </si>
  <si>
    <t xml:space="preserve">D2</t>
  </si>
  <si>
    <t xml:space="preserve">We must stay within the existing serial design → build → test sequence.</t>
  </si>
  <si>
    <t xml:space="preserve">Standard process; it is how we have always run.</t>
  </si>
  <si>
    <t xml:space="preserve">Authorize concurrent engineering across the boundary; overlap phases.</t>
  </si>
  <si>
    <t xml:space="preserve">Overlaps phases currently run end-to-end.</t>
  </si>
  <si>
    <t xml:space="preserve">Example rows A1–D2 show the expected format — replace with your own. Yellow cells are yours to fill in.</t>
  </si>
  <si>
    <t xml:space="preserve">Risks register — inputs better treated as risks than assumptions</t>
  </si>
  <si>
    <t xml:space="preserve">lateralworks · generic template · challenged separately: is it real, and how do we reduce impact or likelihood?</t>
  </si>
  <si>
    <t xml:space="preserve">Risk</t>
  </si>
  <si>
    <t xml:space="preserve">Why it is credible / trigger</t>
  </si>
  <si>
    <t xml:space="preserve">Impact if it hits</t>
  </si>
  <si>
    <t xml:space="preserve">Related assumptions</t>
  </si>
  <si>
    <t xml:space="preserve">Risk-reduction ideas / workshop question</t>
  </si>
  <si>
    <t xml:space="preserve">R1</t>
  </si>
  <si>
    <t xml:space="preserve">The lead customer does not accept the reduced first release.</t>
  </si>
  <si>
    <t xml:space="preserve">The minimum viable product has not been formally agreed.</t>
  </si>
  <si>
    <t xml:space="preserve">Rework and requalification against different requirements.</t>
  </si>
  <si>
    <t xml:space="preserve">A1, A2</t>
  </si>
  <si>
    <t xml:space="preserve">Present the minimum viable product to the customer now and obtain written acceptance.</t>
  </si>
  <si>
    <t xml:space="preserve">R2</t>
  </si>
  <si>
    <t xml:space="preserve">Unclear ownership in key areas lets tasks and decisions stall.</t>
  </si>
  <si>
    <t xml:space="preserve">Ownership has not been made explicit across all program areas.</t>
  </si>
  <si>
    <t xml:space="preserve">Latency and dropped hand-offs, on and off the critical path.</t>
  </si>
  <si>
    <t xml:space="preserve">Name a single owner per area before the workshop and make ownership visible.</t>
  </si>
  <si>
    <t xml:space="preserve">Kept separate from the assumptions register: these are events that could hit the program, not beliefs about how it must run.</t>
  </si>
  <si>
    <t xml:space="preserve">Category summary</t>
  </si>
  <si>
    <t xml:space="preserve">Med</t>
  </si>
  <si>
    <t xml:space="preserve">Low</t>
  </si>
  <si>
    <t xml:space="preserve">Total</t>
  </si>
  <si>
    <t xml:space="preserve">Pre-ratings seed the dot-ranking; they are not the verdict. The room decides.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</si>
</sst>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3D434A"/>
      <name val="Arial"/>
      <family val="0"/>
      <charset val="1"/>
    </font>
    <font>
      <i val="true"/>
      <sz val="10"/>
      <color rgb="FF7A8087"/>
      <name val="Arial"/>
      <family val="0"/>
      <charset val="1"/>
    </font>
    <font>
      <b val="true"/>
      <sz val="11"/>
      <color rgb="FFF08C00"/>
      <name val="Arial"/>
      <family val="0"/>
      <charset val="1"/>
    </font>
    <font>
      <sz val="10"/>
      <color rgb="FF3D434A"/>
      <name val="Arial"/>
      <family val="0"/>
      <charset val="1"/>
    </font>
    <font>
      <b val="true"/>
      <sz val="10"/>
      <color rgb="FF3D43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.5"/>
      <color rgb="FF3D434A"/>
      <name val="Arial"/>
      <family val="0"/>
      <charset val="1"/>
    </font>
    <font>
      <b val="true"/>
      <sz val="9.5"/>
      <color rgb="FFF08C00"/>
      <name val="Arial"/>
      <family val="0"/>
      <charset val="1"/>
    </font>
    <font>
      <b val="true"/>
      <sz val="10"/>
      <color rgb="FFF08C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DF1E1"/>
        <bgColor rgb="FFFFF6CC"/>
      </patternFill>
    </fill>
    <fill>
      <patternFill patternType="solid">
        <fgColor rgb="FF3D434A"/>
        <bgColor rgb="FF333300"/>
      </patternFill>
    </fill>
    <fill>
      <patternFill patternType="solid">
        <fgColor rgb="FFFFF6CC"/>
        <bgColor rgb="FFFDF1E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CCF"/>
      </left>
      <right style="thin">
        <color rgb="FFC9CCCF"/>
      </right>
      <top style="thin">
        <color rgb="FFC9CCCF"/>
      </top>
      <bottom style="thin">
        <color rgb="FFC9CCC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CCF"/>
      <rgbColor rgb="FF7A8087"/>
      <rgbColor rgb="FF9999FF"/>
      <rgbColor rgb="FF993366"/>
      <rgbColor rgb="FFFFF6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F1E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08C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43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3" min="3" style="0" width="78"/>
  </cols>
  <sheetData>
    <row r="2" customFormat="false" ht="17.3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35.05" hidden="false" customHeight="false" outlineLevel="0" collapsed="false">
      <c r="B5" s="3" t="s">
        <v>2</v>
      </c>
      <c r="C5" s="4" t="s">
        <v>3</v>
      </c>
    </row>
    <row r="7" customFormat="false" ht="35.05" hidden="false" customHeight="false" outlineLevel="0" collapsed="false">
      <c r="B7" s="3" t="s">
        <v>4</v>
      </c>
      <c r="C7" s="4" t="s">
        <v>5</v>
      </c>
    </row>
    <row r="9" customFormat="false" ht="15" hidden="false" customHeight="false" outlineLevel="0" collapsed="false">
      <c r="B9" s="3" t="s">
        <v>6</v>
      </c>
    </row>
    <row r="10" customFormat="false" ht="15" hidden="false" customHeight="false" outlineLevel="0" collapsed="false">
      <c r="B10" s="5" t="s">
        <v>7</v>
      </c>
      <c r="C10" s="4" t="s">
        <v>8</v>
      </c>
    </row>
    <row r="11" customFormat="false" ht="15" hidden="false" customHeight="false" outlineLevel="0" collapsed="false">
      <c r="B11" s="5" t="s">
        <v>9</v>
      </c>
      <c r="C11" s="4" t="s">
        <v>10</v>
      </c>
    </row>
    <row r="12" customFormat="false" ht="15" hidden="false" customHeight="false" outlineLevel="0" collapsed="false">
      <c r="B12" s="5" t="s">
        <v>11</v>
      </c>
      <c r="C12" s="4" t="s">
        <v>12</v>
      </c>
    </row>
    <row r="13" customFormat="false" ht="15" hidden="false" customHeight="false" outlineLevel="0" collapsed="false">
      <c r="B13" s="5" t="s">
        <v>13</v>
      </c>
      <c r="C13" s="4" t="s">
        <v>14</v>
      </c>
    </row>
    <row r="15" customFormat="false" ht="15" hidden="false" customHeight="false" outlineLevel="0" collapsed="false">
      <c r="B15" s="3" t="s">
        <v>15</v>
      </c>
    </row>
    <row r="16" customFormat="false" ht="23.85" hidden="false" customHeight="false" outlineLevel="0" collapsed="false">
      <c r="B16" s="6" t="s">
        <v>16</v>
      </c>
      <c r="C16" s="4" t="s">
        <v>17</v>
      </c>
    </row>
    <row r="17" customFormat="false" ht="23.85" hidden="false" customHeight="false" outlineLevel="0" collapsed="false">
      <c r="B17" s="6" t="s">
        <v>18</v>
      </c>
      <c r="C17" s="4" t="s">
        <v>19</v>
      </c>
    </row>
    <row r="19" customFormat="false" ht="15" hidden="false" customHeight="false" outlineLevel="0" collapsed="false">
      <c r="B19" s="3" t="s">
        <v>20</v>
      </c>
    </row>
    <row r="20" customFormat="false" ht="15" hidden="false" customHeight="false" outlineLevel="0" collapsed="false">
      <c r="B20" s="6" t="s">
        <v>21</v>
      </c>
      <c r="C20" s="4" t="s">
        <v>22</v>
      </c>
    </row>
    <row r="21" customFormat="false" ht="15" hidden="false" customHeight="false" outlineLevel="0" collapsed="false">
      <c r="B21" s="6" t="s">
        <v>23</v>
      </c>
      <c r="C21" s="4" t="s">
        <v>24</v>
      </c>
    </row>
    <row r="22" customFormat="false" ht="15" hidden="false" customHeight="false" outlineLevel="0" collapsed="false">
      <c r="B22" s="6" t="s">
        <v>25</v>
      </c>
      <c r="C22" s="4" t="s">
        <v>26</v>
      </c>
    </row>
    <row r="23" customFormat="false" ht="15" hidden="false" customHeight="false" outlineLevel="0" collapsed="false">
      <c r="B23" s="6" t="s">
        <v>27</v>
      </c>
      <c r="C23" s="4" t="s">
        <v>28</v>
      </c>
    </row>
    <row r="24" customFormat="false" ht="15" hidden="false" customHeight="false" outlineLevel="0" collapsed="false">
      <c r="B24" s="6" t="s">
        <v>29</v>
      </c>
      <c r="C24" s="4" t="s">
        <v>30</v>
      </c>
    </row>
    <row r="25" customFormat="false" ht="15" hidden="false" customHeight="false" outlineLevel="0" collapsed="false">
      <c r="B25" s="6" t="s">
        <v>31</v>
      </c>
      <c r="C25" s="4" t="s">
        <v>32</v>
      </c>
    </row>
    <row r="27" customFormat="false" ht="35.05" hidden="false" customHeight="false" outlineLevel="0" collapsed="false">
      <c r="B27" s="3" t="s">
        <v>33</v>
      </c>
      <c r="C27" s="4" t="s">
        <v>34</v>
      </c>
    </row>
    <row r="29" customFormat="false" ht="23.85" hidden="false" customHeight="false" outlineLevel="0" collapsed="false">
      <c r="B29" s="3" t="s">
        <v>35</v>
      </c>
      <c r="C29" s="4" t="s">
        <v>36</v>
      </c>
    </row>
    <row r="31" customFormat="false" ht="15" hidden="false" customHeight="false" outlineLevel="0" collapsed="false">
      <c r="B31" s="2" t="s">
        <v>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44"/>
    <col collapsed="false" customWidth="true" hidden="false" outlineLevel="0" max="4" min="4" style="0" width="36"/>
    <col collapsed="false" customWidth="true" hidden="false" outlineLevel="0" max="5" min="5" style="0" width="40"/>
    <col collapsed="false" customWidth="true" hidden="false" outlineLevel="0" max="6" min="6" style="0" width="34"/>
    <col collapsed="false" customWidth="true" hidden="false" outlineLevel="0" max="7" min="7" style="0" width="11"/>
    <col collapsed="false" customWidth="true" hidden="false" outlineLevel="0" max="8" min="8" style="0" width="18"/>
    <col collapsed="false" customWidth="true" hidden="false" outlineLevel="0" max="9" min="9" style="0" width="10"/>
    <col collapsed="false" customWidth="true" hidden="false" outlineLevel="0" max="10" min="10" style="0" width="14"/>
  </cols>
  <sheetData>
    <row r="2" customFormat="false" ht="17.35" hidden="false" customHeight="false" outlineLevel="0" collapsed="false">
      <c r="A2" s="1" t="s">
        <v>38</v>
      </c>
    </row>
    <row r="3" customFormat="false" ht="15" hidden="false" customHeight="false" outlineLevel="0" collapsed="false">
      <c r="A3" s="2" t="s">
        <v>39</v>
      </c>
    </row>
    <row r="4" customFormat="false" ht="23.85" hidden="false" customHeight="false" outlineLevel="0" collapsed="false">
      <c r="A4" s="7" t="s">
        <v>40</v>
      </c>
      <c r="B4" s="7" t="s">
        <v>21</v>
      </c>
      <c r="C4" s="7" t="s">
        <v>41</v>
      </c>
      <c r="D4" s="7" t="s">
        <v>23</v>
      </c>
      <c r="E4" s="7" t="s">
        <v>42</v>
      </c>
      <c r="F4" s="7" t="s">
        <v>43</v>
      </c>
      <c r="G4" s="7" t="s">
        <v>27</v>
      </c>
      <c r="H4" s="7" t="s">
        <v>44</v>
      </c>
      <c r="I4" s="7" t="s">
        <v>29</v>
      </c>
      <c r="J4" s="7" t="s">
        <v>31</v>
      </c>
    </row>
    <row r="5" customFormat="false" ht="23.85" hidden="false" customHeight="false" outlineLevel="0" collapsed="false">
      <c r="A5" s="8" t="s">
        <v>45</v>
      </c>
      <c r="B5" s="9" t="s">
        <v>7</v>
      </c>
      <c r="C5" s="8" t="s">
        <v>46</v>
      </c>
      <c r="D5" s="8" t="s">
        <v>47</v>
      </c>
      <c r="E5" s="8" t="s">
        <v>48</v>
      </c>
      <c r="F5" s="8" t="s">
        <v>49</v>
      </c>
      <c r="G5" s="10" t="s">
        <v>50</v>
      </c>
      <c r="H5" s="8" t="s">
        <v>51</v>
      </c>
      <c r="I5" s="11"/>
      <c r="J5" s="11"/>
    </row>
    <row r="6" customFormat="false" ht="23.85" hidden="false" customHeight="false" outlineLevel="0" collapsed="false">
      <c r="A6" s="8" t="s">
        <v>52</v>
      </c>
      <c r="B6" s="9" t="s">
        <v>7</v>
      </c>
      <c r="C6" s="8" t="s">
        <v>53</v>
      </c>
      <c r="D6" s="8" t="s">
        <v>54</v>
      </c>
      <c r="E6" s="8" t="s">
        <v>55</v>
      </c>
      <c r="F6" s="8" t="s">
        <v>56</v>
      </c>
      <c r="G6" s="10" t="s">
        <v>50</v>
      </c>
      <c r="H6" s="8" t="s">
        <v>57</v>
      </c>
      <c r="I6" s="11"/>
      <c r="J6" s="11"/>
    </row>
    <row r="7" customFormat="false" ht="23.85" hidden="false" customHeight="false" outlineLevel="0" collapsed="false">
      <c r="A7" s="8" t="s">
        <v>58</v>
      </c>
      <c r="B7" s="9" t="s">
        <v>9</v>
      </c>
      <c r="C7" s="8" t="s">
        <v>59</v>
      </c>
      <c r="D7" s="8" t="s">
        <v>60</v>
      </c>
      <c r="E7" s="8" t="s">
        <v>61</v>
      </c>
      <c r="F7" s="8" t="s">
        <v>62</v>
      </c>
      <c r="G7" s="10" t="s">
        <v>50</v>
      </c>
      <c r="H7" s="8" t="s">
        <v>63</v>
      </c>
      <c r="I7" s="11"/>
      <c r="J7" s="11"/>
    </row>
    <row r="8" customFormat="false" ht="23.85" hidden="false" customHeight="false" outlineLevel="0" collapsed="false">
      <c r="A8" s="8" t="s">
        <v>64</v>
      </c>
      <c r="B8" s="9" t="s">
        <v>9</v>
      </c>
      <c r="C8" s="8" t="s">
        <v>65</v>
      </c>
      <c r="D8" s="8" t="s">
        <v>66</v>
      </c>
      <c r="E8" s="8" t="s">
        <v>67</v>
      </c>
      <c r="F8" s="8" t="s">
        <v>68</v>
      </c>
      <c r="G8" s="12" t="s">
        <v>69</v>
      </c>
      <c r="H8" s="8" t="s">
        <v>70</v>
      </c>
      <c r="I8" s="11"/>
      <c r="J8" s="11"/>
    </row>
    <row r="9" customFormat="false" ht="23.85" hidden="false" customHeight="false" outlineLevel="0" collapsed="false">
      <c r="A9" s="8" t="s">
        <v>71</v>
      </c>
      <c r="B9" s="9" t="s">
        <v>11</v>
      </c>
      <c r="C9" s="8" t="s">
        <v>72</v>
      </c>
      <c r="D9" s="8" t="s">
        <v>73</v>
      </c>
      <c r="E9" s="8" t="s">
        <v>74</v>
      </c>
      <c r="F9" s="8" t="s">
        <v>75</v>
      </c>
      <c r="G9" s="10" t="s">
        <v>50</v>
      </c>
      <c r="H9" s="8" t="s">
        <v>70</v>
      </c>
      <c r="I9" s="11"/>
      <c r="J9" s="11"/>
    </row>
    <row r="10" customFormat="false" ht="23.85" hidden="false" customHeight="false" outlineLevel="0" collapsed="false">
      <c r="A10" s="8" t="s">
        <v>76</v>
      </c>
      <c r="B10" s="9" t="s">
        <v>11</v>
      </c>
      <c r="C10" s="8" t="s">
        <v>77</v>
      </c>
      <c r="D10" s="8" t="s">
        <v>78</v>
      </c>
      <c r="E10" s="8" t="s">
        <v>79</v>
      </c>
      <c r="F10" s="8" t="s">
        <v>80</v>
      </c>
      <c r="G10" s="12" t="s">
        <v>69</v>
      </c>
      <c r="H10" s="8" t="s">
        <v>81</v>
      </c>
      <c r="I10" s="11"/>
      <c r="J10" s="11"/>
    </row>
    <row r="11" customFormat="false" ht="23.85" hidden="false" customHeight="false" outlineLevel="0" collapsed="false">
      <c r="A11" s="8" t="s">
        <v>82</v>
      </c>
      <c r="B11" s="9" t="s">
        <v>13</v>
      </c>
      <c r="C11" s="8" t="s">
        <v>83</v>
      </c>
      <c r="D11" s="8" t="s">
        <v>84</v>
      </c>
      <c r="E11" s="8" t="s">
        <v>85</v>
      </c>
      <c r="F11" s="8" t="s">
        <v>86</v>
      </c>
      <c r="G11" s="10" t="s">
        <v>50</v>
      </c>
      <c r="H11" s="8" t="s">
        <v>63</v>
      </c>
      <c r="I11" s="11"/>
      <c r="J11" s="11"/>
    </row>
    <row r="12" customFormat="false" ht="23.85" hidden="false" customHeight="false" outlineLevel="0" collapsed="false">
      <c r="A12" s="8" t="s">
        <v>87</v>
      </c>
      <c r="B12" s="9" t="s">
        <v>13</v>
      </c>
      <c r="C12" s="8" t="s">
        <v>88</v>
      </c>
      <c r="D12" s="8" t="s">
        <v>89</v>
      </c>
      <c r="E12" s="8" t="s">
        <v>90</v>
      </c>
      <c r="F12" s="8" t="s">
        <v>91</v>
      </c>
      <c r="G12" s="12" t="s">
        <v>69</v>
      </c>
      <c r="H12" s="8" t="s">
        <v>70</v>
      </c>
      <c r="I12" s="11"/>
      <c r="J12" s="11"/>
    </row>
    <row r="13" customFormat="false" ht="1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customFormat="false" ht="15" hidden="false" customHeight="false" outlineLevel="0" collapsed="false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fals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customFormat="false" ht="15" hidden="false" customHeight="false" outlineLevel="0" collapsed="false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customFormat="false" ht="15" hidden="false" customHeight="false" outlineLevel="0" collapsed="false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customFormat="false" ht="15" hidden="false" customHeight="false" outlineLevel="0" collapsed="false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20" customFormat="false" ht="15" hidden="false" customHeight="false" outlineLevel="0" collapsed="false">
      <c r="A20" s="2" t="s">
        <v>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8"/>
    <col collapsed="false" customWidth="true" hidden="false" outlineLevel="0" max="4" min="3" style="0" width="40"/>
    <col collapsed="false" customWidth="true" hidden="false" outlineLevel="0" max="5" min="5" style="0" width="16"/>
    <col collapsed="false" customWidth="true" hidden="false" outlineLevel="0" max="6" min="6" style="0" width="44"/>
    <col collapsed="false" customWidth="true" hidden="false" outlineLevel="0" max="7" min="7" style="0" width="10"/>
    <col collapsed="false" customWidth="true" hidden="false" outlineLevel="0" max="8" min="8" style="0" width="14"/>
  </cols>
  <sheetData>
    <row r="2" customFormat="false" ht="17.35" hidden="false" customHeight="false" outlineLevel="0" collapsed="false">
      <c r="A2" s="1" t="s">
        <v>93</v>
      </c>
    </row>
    <row r="3" customFormat="false" ht="15" hidden="false" customHeight="false" outlineLevel="0" collapsed="false">
      <c r="A3" s="2" t="s">
        <v>94</v>
      </c>
    </row>
    <row r="4" customFormat="false" ht="23.85" hidden="false" customHeight="false" outlineLevel="0" collapsed="false">
      <c r="A4" s="7" t="s">
        <v>40</v>
      </c>
      <c r="B4" s="7" t="s">
        <v>95</v>
      </c>
      <c r="C4" s="7" t="s">
        <v>96</v>
      </c>
      <c r="D4" s="7" t="s">
        <v>97</v>
      </c>
      <c r="E4" s="7" t="s">
        <v>98</v>
      </c>
      <c r="F4" s="7" t="s">
        <v>99</v>
      </c>
      <c r="G4" s="7" t="s">
        <v>29</v>
      </c>
      <c r="H4" s="7" t="s">
        <v>31</v>
      </c>
    </row>
    <row r="5" customFormat="false" ht="23.85" hidden="false" customHeight="false" outlineLevel="0" collapsed="false">
      <c r="A5" s="8" t="s">
        <v>100</v>
      </c>
      <c r="B5" s="8" t="s">
        <v>101</v>
      </c>
      <c r="C5" s="8" t="s">
        <v>102</v>
      </c>
      <c r="D5" s="8" t="s">
        <v>103</v>
      </c>
      <c r="E5" s="8" t="s">
        <v>104</v>
      </c>
      <c r="F5" s="8" t="s">
        <v>105</v>
      </c>
      <c r="G5" s="11"/>
      <c r="H5" s="11"/>
    </row>
    <row r="6" customFormat="false" ht="23.85" hidden="false" customHeight="false" outlineLevel="0" collapsed="false">
      <c r="A6" s="8" t="s">
        <v>106</v>
      </c>
      <c r="B6" s="8" t="s">
        <v>107</v>
      </c>
      <c r="C6" s="8" t="s">
        <v>108</v>
      </c>
      <c r="D6" s="8" t="s">
        <v>109</v>
      </c>
      <c r="E6" s="8" t="s">
        <v>82</v>
      </c>
      <c r="F6" s="8" t="s">
        <v>110</v>
      </c>
      <c r="G6" s="11"/>
      <c r="H6" s="11"/>
    </row>
    <row r="7" customFormat="false" ht="15" hidden="false" customHeight="false" outlineLevel="0" collapsed="false">
      <c r="A7" s="13"/>
      <c r="B7" s="13"/>
      <c r="C7" s="13"/>
      <c r="D7" s="13"/>
      <c r="E7" s="13"/>
      <c r="F7" s="13"/>
      <c r="G7" s="13"/>
      <c r="H7" s="13"/>
    </row>
    <row r="8" customFormat="false" ht="15" hidden="false" customHeight="false" outlineLevel="0" collapsed="false">
      <c r="A8" s="13"/>
      <c r="B8" s="13"/>
      <c r="C8" s="13"/>
      <c r="D8" s="13"/>
      <c r="E8" s="13"/>
      <c r="F8" s="13"/>
      <c r="G8" s="13"/>
      <c r="H8" s="13"/>
    </row>
    <row r="9" customFormat="false" ht="15" hidden="false" customHeight="false" outlineLevel="0" collapsed="false">
      <c r="A9" s="13"/>
      <c r="B9" s="13"/>
      <c r="C9" s="13"/>
      <c r="D9" s="13"/>
      <c r="E9" s="13"/>
      <c r="F9" s="13"/>
      <c r="G9" s="13"/>
      <c r="H9" s="13"/>
    </row>
    <row r="10" customFormat="false" ht="15" hidden="false" customHeight="false" outlineLevel="0" collapsed="false">
      <c r="A10" s="13"/>
      <c r="B10" s="13"/>
      <c r="C10" s="13"/>
      <c r="D10" s="13"/>
      <c r="E10" s="13"/>
      <c r="F10" s="13"/>
      <c r="G10" s="13"/>
      <c r="H10" s="13"/>
    </row>
    <row r="12" customFormat="false" ht="15" hidden="false" customHeight="false" outlineLevel="0" collapsed="false">
      <c r="A12" s="2" t="s">
        <v>111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7" min="3" style="0" width="11"/>
  </cols>
  <sheetData>
    <row r="2" customFormat="false" ht="17.35" hidden="false" customHeight="false" outlineLevel="0" collapsed="false">
      <c r="B2" s="1" t="s">
        <v>112</v>
      </c>
    </row>
    <row r="4" customFormat="false" ht="15" hidden="false" customHeight="false" outlineLevel="0" collapsed="false">
      <c r="B4" s="14" t="s">
        <v>21</v>
      </c>
      <c r="C4" s="15" t="s">
        <v>50</v>
      </c>
      <c r="D4" s="15" t="s">
        <v>69</v>
      </c>
      <c r="E4" s="15" t="s">
        <v>113</v>
      </c>
      <c r="F4" s="15" t="s">
        <v>114</v>
      </c>
      <c r="G4" s="15" t="s">
        <v>115</v>
      </c>
    </row>
    <row r="5" customFormat="false" ht="15" hidden="false" customHeight="false" outlineLevel="0" collapsed="false">
      <c r="B5" s="16" t="s">
        <v>7</v>
      </c>
      <c r="C5" s="17" t="n">
        <f aca="false">COUNTIFS('Assumptions register'!$B$5:$B$50,$B5,'Assumptions register'!$G$5:$G$50,"High")</f>
        <v>2</v>
      </c>
      <c r="D5" s="17" t="n">
        <f aca="false">COUNTIFS('Assumptions register'!$B$5:$B$50,$B5,'Assumptions register'!$G$5:$G$50,"Med-High")</f>
        <v>0</v>
      </c>
      <c r="E5" s="17" t="n">
        <f aca="false">COUNTIFS('Assumptions register'!$B$5:$B$50,$B5,'Assumptions register'!$G$5:$G$50,"Med")</f>
        <v>0</v>
      </c>
      <c r="F5" s="17" t="n">
        <f aca="false">COUNTIFS('Assumptions register'!$B$5:$B$50,$B5,'Assumptions register'!$G$5:$G$50,"Low")</f>
        <v>0</v>
      </c>
      <c r="G5" s="18" t="n">
        <f aca="false">SUM(C5:F5)</f>
        <v>2</v>
      </c>
    </row>
    <row r="6" customFormat="false" ht="15" hidden="false" customHeight="false" outlineLevel="0" collapsed="false">
      <c r="B6" s="16" t="s">
        <v>9</v>
      </c>
      <c r="C6" s="17" t="n">
        <f aca="false">COUNTIFS('Assumptions register'!$B$5:$B$50,$B6,'Assumptions register'!$G$5:$G$50,"High")</f>
        <v>1</v>
      </c>
      <c r="D6" s="17" t="n">
        <f aca="false">COUNTIFS('Assumptions register'!$B$5:$B$50,$B6,'Assumptions register'!$G$5:$G$50,"Med-High")</f>
        <v>1</v>
      </c>
      <c r="E6" s="17" t="n">
        <f aca="false">COUNTIFS('Assumptions register'!$B$5:$B$50,$B6,'Assumptions register'!$G$5:$G$50,"Med")</f>
        <v>0</v>
      </c>
      <c r="F6" s="17" t="n">
        <f aca="false">COUNTIFS('Assumptions register'!$B$5:$B$50,$B6,'Assumptions register'!$G$5:$G$50,"Low")</f>
        <v>0</v>
      </c>
      <c r="G6" s="18" t="n">
        <f aca="false">SUM(C6:F6)</f>
        <v>2</v>
      </c>
    </row>
    <row r="7" customFormat="false" ht="15" hidden="false" customHeight="false" outlineLevel="0" collapsed="false">
      <c r="B7" s="16" t="s">
        <v>11</v>
      </c>
      <c r="C7" s="17" t="n">
        <f aca="false">COUNTIFS('Assumptions register'!$B$5:$B$50,$B7,'Assumptions register'!$G$5:$G$50,"High")</f>
        <v>1</v>
      </c>
      <c r="D7" s="17" t="n">
        <f aca="false">COUNTIFS('Assumptions register'!$B$5:$B$50,$B7,'Assumptions register'!$G$5:$G$50,"Med-High")</f>
        <v>1</v>
      </c>
      <c r="E7" s="17" t="n">
        <f aca="false">COUNTIFS('Assumptions register'!$B$5:$B$50,$B7,'Assumptions register'!$G$5:$G$50,"Med")</f>
        <v>0</v>
      </c>
      <c r="F7" s="17" t="n">
        <f aca="false">COUNTIFS('Assumptions register'!$B$5:$B$50,$B7,'Assumptions register'!$G$5:$G$50,"Low")</f>
        <v>0</v>
      </c>
      <c r="G7" s="18" t="n">
        <f aca="false">SUM(C7:F7)</f>
        <v>2</v>
      </c>
    </row>
    <row r="8" customFormat="false" ht="15" hidden="false" customHeight="false" outlineLevel="0" collapsed="false">
      <c r="B8" s="16" t="s">
        <v>13</v>
      </c>
      <c r="C8" s="17" t="n">
        <f aca="false">COUNTIFS('Assumptions register'!$B$5:$B$50,$B8,'Assumptions register'!$G$5:$G$50,"High")</f>
        <v>1</v>
      </c>
      <c r="D8" s="17" t="n">
        <f aca="false">COUNTIFS('Assumptions register'!$B$5:$B$50,$B8,'Assumptions register'!$G$5:$G$50,"Med-High")</f>
        <v>1</v>
      </c>
      <c r="E8" s="17" t="n">
        <f aca="false">COUNTIFS('Assumptions register'!$B$5:$B$50,$B8,'Assumptions register'!$G$5:$G$50,"Med")</f>
        <v>0</v>
      </c>
      <c r="F8" s="17" t="n">
        <f aca="false">COUNTIFS('Assumptions register'!$B$5:$B$50,$B8,'Assumptions register'!$G$5:$G$50,"Low")</f>
        <v>0</v>
      </c>
      <c r="G8" s="18" t="n">
        <f aca="false">SUM(C8:F8)</f>
        <v>2</v>
      </c>
    </row>
    <row r="9" customFormat="false" ht="15" hidden="false" customHeight="false" outlineLevel="0" collapsed="false">
      <c r="B9" s="19" t="s">
        <v>115</v>
      </c>
      <c r="C9" s="18" t="n">
        <f aca="false">SUM(C5:C8)</f>
        <v>5</v>
      </c>
      <c r="D9" s="18" t="n">
        <f aca="false">SUM(D5:D8)</f>
        <v>3</v>
      </c>
      <c r="E9" s="18" t="n">
        <f aca="false">SUM(E5:E8)</f>
        <v>0</v>
      </c>
      <c r="F9" s="18" t="n">
        <f aca="false">SUM(F5:F8)</f>
        <v>0</v>
      </c>
      <c r="G9" s="20" t="n">
        <f aca="false">SUM(G5:G8)</f>
        <v>8</v>
      </c>
    </row>
    <row r="11" customFormat="false" ht="15" hidden="false" customHeight="false" outlineLevel="0" collapsed="false">
      <c r="B11" s="2" t="s">
        <v>116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2026-07-20T19:49:29Z</dcterms:created>
  <dc:creator>openpyxl</dc:creator>
  <dc:description/>
  <dc:language>en-US</dc:language>
  <cp:lastModifiedBy/>
  <dcterms:modified xsi:type="dcterms:W3CDTF">2026-07-20T19:49:29Z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